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D6CE06B5-7EF6-418F-A750-85A7D7BD861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<sst xmlns="http://schemas.openxmlformats.org/spreadsheetml/2006/main" count="69" uniqueCount="65">
  <si>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</si>
  <si>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</si>
  <si>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</si>
  <si>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</si>
  <si>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</si>
  <si>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</si>
  <si>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</si>
  <si>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</si>
  <si>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</si>
  <si>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</si>
  <si>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</si>
  <si>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</si>
  <si>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</si>
  <si>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</si>
  <si>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</si>
  <si>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</si>
  <si>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</si>
  <si>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</si>
  <si>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</si>
  <si>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</si>
  <si>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</si>
  <si>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</si>
  <si>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</si>
  <si>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</si>
  <si>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</si>
  <si>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</si>
  <si>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</si>
  <si>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</si>
  <si>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</si>
  <si>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</si>
  <si>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</si>
  <si>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</si>
  <si>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</si>
  <si>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</si>
  <si>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</si>
  <si>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</si>
  <si>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</si>
  <si>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</si>
  <si>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</si>
  <si>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</si>
  <si>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</si>
  <si>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</si>
  <si>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</si>
  <si>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</si>
  <si>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</si>
  <si>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</si>
  <si>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</si>
  <si>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</si>
  <si>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</si>
  <si>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</si>
  <si>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</si>
  <si>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</si>
  <si>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</si>
  <si>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</si>
  <si>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</si>
  <si>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</si>
  <si>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</si>
  <si>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</si>
  <si>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</si>
  <si>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 xml:space="preserve">   동부새마을금고  귀하</t>
    <phoneticPr fontId="2" type="noConversion"/>
  </si>
  <si>
    <t>법무범인파트원 변호사 박생환</t>
    <phoneticPr fontId="2" type="noConversion"/>
  </si>
  <si>
    <t>[농협 : 351-1333-2727-93  예금주: 법무법인파트원]</t>
    <phoneticPr fontId="2" type="noConversion"/>
  </si>
  <si>
    <t>2025년</t>
    <phoneticPr fontId="2" type="noConversion"/>
  </si>
  <si>
    <t>근저당권설정(채무자 씨엠컴퍼니)</t>
    <phoneticPr fontId="2" type="noConversion"/>
  </si>
  <si>
    <t>제주시 건입동 1319-22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</si>
</sst>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0" sqref="C10:D10"/>
    </sheetView>
  </sheetViews>
  <sheetFormatPr defaultRowHeight="16.5" x14ac:dyDescent="0.3"/>
  <cols>
    <col min="1" max="1" width="14.375" customWidth="1"/>
    <col min="2" max="2" width="17.12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4" t="s">
        <v>50</v>
      </c>
      <c r="B1" s="84"/>
      <c r="C1" s="84"/>
      <c r="D1" s="84"/>
      <c r="E1" s="84"/>
      <c r="F1" s="84"/>
    </row>
    <row r="2" spans="1:10" ht="24.95" customHeight="1" x14ac:dyDescent="0.3">
      <c r="A2" s="85" t="s">
        <v>59</v>
      </c>
      <c r="B2" s="85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86" t="s">
        <v>63</v>
      </c>
      <c r="E4" s="86"/>
      <c r="F4" s="86"/>
    </row>
    <row r="5" spans="1:10" ht="27.75" customHeight="1" x14ac:dyDescent="0.15">
      <c r="A5" s="2" t="s">
        <v>53</v>
      </c>
      <c r="B5" s="18">
        <v>1296000000</v>
      </c>
      <c r="C5" s="10" t="s">
        <v>46</v>
      </c>
      <c r="D5" s="86" t="s">
        <v>64</v>
      </c>
      <c r="E5" s="86"/>
      <c r="F5" s="86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58</v>
      </c>
      <c r="B7" s="22">
        <f>ROUNDDOWN(H7,-1)</f>
        <v>2592000</v>
      </c>
      <c r="C7" s="91" t="s">
        <v>56</v>
      </c>
      <c r="D7" s="92"/>
      <c r="E7" s="19">
        <v>1098000</v>
      </c>
      <c r="F7" s="11"/>
      <c r="H7" s="24">
        <f>B5*0.2%</f>
        <v>2592000</v>
      </c>
    </row>
    <row r="8" spans="1:10" ht="24.95" customHeight="1" x14ac:dyDescent="0.3">
      <c r="A8" s="26" t="s">
        <v>40</v>
      </c>
      <c r="B8" s="20">
        <f>ROUNDDOWN(H8,-1)</f>
        <v>518400</v>
      </c>
      <c r="C8" s="93" t="s">
        <v>57</v>
      </c>
      <c r="D8" s="94"/>
      <c r="E8" s="20">
        <f>ROUNDDOWN(J8,-1)</f>
        <v>109800</v>
      </c>
      <c r="F8" s="13"/>
      <c r="H8" s="24">
        <f>B5*0.04%</f>
        <v>518400</v>
      </c>
      <c r="J8" s="23">
        <f>E7*10%</f>
        <v>109800</v>
      </c>
    </row>
    <row r="9" spans="1:10" ht="24.95" customHeight="1" x14ac:dyDescent="0.3">
      <c r="A9" s="26" t="s">
        <v>41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42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26000</v>
      </c>
      <c r="C12" s="47"/>
      <c r="D12" s="49"/>
      <c r="E12" s="20"/>
      <c r="F12" s="13"/>
    </row>
    <row r="13" spans="1:10" ht="24.95" customHeight="1" x14ac:dyDescent="0.3">
      <c r="A13" s="12" t="s">
        <v>51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52</v>
      </c>
      <c r="B14" s="20"/>
      <c r="C14" s="47"/>
      <c r="D14" s="49"/>
      <c r="E14" s="20"/>
      <c r="F14" s="13"/>
    </row>
    <row r="15" spans="1:10" ht="24.95" customHeight="1" x14ac:dyDescent="0.3">
      <c r="A15" s="12" t="s">
        <v>16</v>
      </c>
      <c r="B15" s="20">
        <v>200000</v>
      </c>
      <c r="C15" s="47"/>
      <c r="D15" s="49"/>
      <c r="E15" s="20"/>
      <c r="F15" s="13"/>
    </row>
    <row r="16" spans="1:10" ht="24.95" customHeight="1" x14ac:dyDescent="0.3">
      <c r="A16" s="12"/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3346400</v>
      </c>
      <c r="C19" s="88" t="s">
        <v>19</v>
      </c>
      <c r="D19" s="59"/>
      <c r="E19" s="21">
        <f>SUM(E7:E18)</f>
        <v>1207800</v>
      </c>
      <c r="F19" s="15"/>
    </row>
    <row r="20" spans="1:6" ht="39" customHeight="1" thickBot="1" x14ac:dyDescent="0.35">
      <c r="A20" s="16" t="s">
        <v>44</v>
      </c>
      <c r="B20" s="89">
        <f>B19+E19</f>
        <v>4554200</v>
      </c>
      <c r="C20" s="89"/>
      <c r="D20" s="17" t="s">
        <v>8</v>
      </c>
      <c r="E20" s="89"/>
      <c r="F20" s="90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47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62</v>
      </c>
      <c r="D23" s="1" t="s">
        <v>49</v>
      </c>
      <c r="E23" s="1" t="s">
        <v>48</v>
      </c>
      <c r="F23" s="1"/>
    </row>
    <row r="24" spans="1:6" ht="25.5" customHeight="1" x14ac:dyDescent="0.25">
      <c r="A24" s="87" t="s">
        <v>60</v>
      </c>
      <c r="B24" s="87"/>
      <c r="C24" s="87"/>
      <c r="D24" s="87"/>
      <c r="E24" s="87"/>
      <c r="F24" s="87"/>
    </row>
    <row r="25" spans="1:6" ht="30" customHeight="1" x14ac:dyDescent="0.15">
      <c r="A25" s="81" t="s">
        <v>54</v>
      </c>
      <c r="B25" s="81"/>
      <c r="C25" s="81"/>
      <c r="D25" s="81"/>
      <c r="E25" s="81"/>
      <c r="F25" s="81"/>
    </row>
    <row r="26" spans="1:6" ht="30" customHeight="1" x14ac:dyDescent="0.3">
      <c r="A26" s="82" t="s">
        <v>55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3"/>
      <c r="C27" s="83"/>
      <c r="D27" s="83"/>
      <c r="E27" s="83"/>
      <c r="F27" s="83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2025-04-17T01:53:40Z</cp:lastPrinted>
  <dcterms:created xsi:type="dcterms:W3CDTF">2019-01-31T01:28:09Z</dcterms:created>
  <dcterms:modified xsi:type="dcterms:W3CDTF">2025-04-21T08:25:32Z</dcterms:modified>
</cp:coreProperties>
</file>