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5월\"/>
    </mc:Choice>
  </mc:AlternateContent>
  <xr:revisionPtr revIDLastSave="0" documentId="8_{8090FA91-B310-4DD8-9599-20CD544921F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7" i="2" l="1"/>
  <c r="B7" i="2" s="1"/>
  <c r="H8" i="2"/>
  <c r="B8" i="2" s="1"/>
  <c r="J8" i="2" l="1"/>
  <c r="E8" i="2" s="1"/>
  <c r="E19" i="2" s="1"/>
  <c r="B9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<sst xmlns="http://schemas.openxmlformats.org/spreadsheetml/2006/main" count="70" uniqueCount="66">
  <si>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</si>
  <si>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</si>
  <si>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</si>
  <si>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</si>
  <si>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</si>
  <si>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</si>
  <si>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</si>
  <si>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</si>
  <si>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</si>
  <si>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</si>
  <si>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</si>
  <si>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</si>
  <si>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</si>
  <si>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</si>
  <si>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</si>
  <si>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</si>
  <si>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</si>
  <si>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</si>
  <si>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</si>
  <si>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</si>
  <si>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</si>
  <si>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</si>
  <si>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</si>
  <si>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</si>
  <si>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</si>
  <si>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</si>
  <si>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</si>
  <si>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</si>
  <si>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</si>
  <si>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</si>
  <si>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</si>
  <si>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</si>
  <si>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</si>
  <si>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</si>
  <si>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</si>
  <si>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</si>
  <si>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</si>
  <si>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</si>
  <si>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</si>
  <si>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</si>
  <si>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</si>
  <si>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</si>
  <si>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</si>
  <si>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</si>
  <si>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</si>
  <si>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</si>
  <si>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</si>
  <si>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</si>
  <si>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</si>
  <si>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</si>
  <si>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</si>
  <si>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</si>
  <si>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</si>
  <si>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</si>
  <si>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</si>
  <si>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</si>
  <si>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</si>
  <si>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</si>
  <si>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</si>
  <si>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</si>
  <si>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정읍농협 정일지점  귀하</t>
    <phoneticPr fontId="2" type="noConversion"/>
  </si>
  <si>
    <t>2025년</t>
    <phoneticPr fontId="2" type="noConversion"/>
  </si>
  <si>
    <t xml:space="preserve"> 변호사 박생환 법률사무소</t>
    <phoneticPr fontId="2" type="noConversion"/>
  </si>
  <si>
    <t>근저당권설정(채무자 김용순)</t>
    <phoneticPr fontId="2" type="noConversion"/>
  </si>
  <si>
    <t>부안군 진서면 곰소리 780-5 제103호</t>
    <phoneticPr fontId="2" type="noConversion"/>
  </si>
  <si>
    <t>[농협 : 351-1194-8541-83  예금주: 박생환]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</si>
</sst>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39.950000000000003" customHeight="1" x14ac:dyDescent="0.3">
      <c r="A2" s="68" t="s">
        <v>34</v>
      </c>
      <c r="B2" s="69"/>
      <c r="C2" s="69"/>
      <c r="D2" s="69"/>
      <c r="E2" s="69"/>
      <c r="F2" s="69"/>
      <c r="G2" s="69"/>
      <c r="H2" s="69"/>
      <c r="I2" s="69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0" t="s">
        <v>25</v>
      </c>
      <c r="B4" s="71"/>
      <c r="C4" s="71"/>
      <c r="D4" s="71"/>
      <c r="E4" s="71"/>
      <c r="F4" s="71"/>
      <c r="G4" s="71"/>
      <c r="H4" s="71"/>
      <c r="I4" s="72"/>
    </row>
    <row r="5" spans="1:9" ht="30" customHeight="1" thickBot="1" x14ac:dyDescent="0.35">
      <c r="A5" s="73" t="s">
        <v>24</v>
      </c>
      <c r="B5" s="74"/>
      <c r="C5" s="74"/>
      <c r="D5" s="74"/>
      <c r="E5" s="74"/>
      <c r="F5" s="74"/>
      <c r="G5" s="74"/>
      <c r="H5" s="74"/>
      <c r="I5" s="75"/>
    </row>
    <row r="6" spans="1:9" ht="30" customHeight="1" thickTop="1" x14ac:dyDescent="0.3">
      <c r="A6" s="76" t="s">
        <v>37</v>
      </c>
      <c r="B6" s="77" t="s">
        <v>1</v>
      </c>
      <c r="C6" s="77"/>
      <c r="D6" s="78" t="s">
        <v>3</v>
      </c>
      <c r="E6" s="79"/>
      <c r="F6" s="79"/>
      <c r="G6" s="79"/>
      <c r="H6" s="79"/>
      <c r="I6" s="80"/>
    </row>
    <row r="7" spans="1:9" ht="30" customHeight="1" x14ac:dyDescent="0.3">
      <c r="A7" s="62"/>
      <c r="B7" s="33" t="s">
        <v>27</v>
      </c>
      <c r="C7" s="33"/>
      <c r="D7" s="47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62"/>
      <c r="B8" s="33" t="s">
        <v>2</v>
      </c>
      <c r="C8" s="33"/>
      <c r="D8" s="47" t="s">
        <v>28</v>
      </c>
      <c r="E8" s="48"/>
      <c r="F8" s="48"/>
      <c r="G8" s="48"/>
      <c r="H8" s="48"/>
      <c r="I8" s="61"/>
    </row>
    <row r="9" spans="1:9" ht="30" customHeight="1" x14ac:dyDescent="0.3">
      <c r="A9" s="62" t="s">
        <v>6</v>
      </c>
      <c r="B9" s="33"/>
      <c r="C9" s="33"/>
      <c r="D9" s="63"/>
      <c r="E9" s="64"/>
      <c r="F9" s="33" t="s">
        <v>33</v>
      </c>
      <c r="G9" s="33"/>
      <c r="H9" s="31"/>
      <c r="I9" s="32"/>
    </row>
    <row r="10" spans="1:9" ht="30" customHeight="1" x14ac:dyDescent="0.3">
      <c r="A10" s="60" t="s">
        <v>7</v>
      </c>
      <c r="B10" s="48"/>
      <c r="C10" s="49"/>
      <c r="D10" s="65"/>
      <c r="E10" s="66"/>
      <c r="F10" s="33" t="s">
        <v>32</v>
      </c>
      <c r="G10" s="33"/>
      <c r="H10" s="33"/>
      <c r="I10" s="34"/>
    </row>
    <row r="11" spans="1:9" ht="30" customHeight="1" x14ac:dyDescent="0.3">
      <c r="A11" s="60" t="s">
        <v>9</v>
      </c>
      <c r="B11" s="48"/>
      <c r="C11" s="48"/>
      <c r="D11" s="48"/>
      <c r="E11" s="48"/>
      <c r="F11" s="48"/>
      <c r="G11" s="48"/>
      <c r="H11" s="48"/>
      <c r="I11" s="61"/>
    </row>
    <row r="12" spans="1:9" ht="24.95" customHeight="1" x14ac:dyDescent="0.3">
      <c r="A12" s="45" t="s">
        <v>38</v>
      </c>
      <c r="B12" s="43"/>
      <c r="C12" s="43"/>
      <c r="D12" s="43"/>
      <c r="E12" s="46"/>
      <c r="F12" s="42" t="s">
        <v>39</v>
      </c>
      <c r="G12" s="43"/>
      <c r="H12" s="43"/>
      <c r="I12" s="44"/>
    </row>
    <row r="13" spans="1:9" ht="24.95" customHeight="1" x14ac:dyDescent="0.3">
      <c r="A13" s="60" t="s">
        <v>10</v>
      </c>
      <c r="B13" s="48"/>
      <c r="C13" s="49"/>
      <c r="D13" s="37"/>
      <c r="E13" s="38"/>
      <c r="F13" s="33" t="s">
        <v>14</v>
      </c>
      <c r="G13" s="33"/>
      <c r="H13" s="35"/>
      <c r="I13" s="36"/>
    </row>
    <row r="14" spans="1:9" ht="24.95" customHeight="1" x14ac:dyDescent="0.3">
      <c r="A14" s="60" t="s">
        <v>11</v>
      </c>
      <c r="B14" s="48"/>
      <c r="C14" s="49"/>
      <c r="D14" s="37"/>
      <c r="E14" s="38"/>
      <c r="F14" s="33" t="s">
        <v>15</v>
      </c>
      <c r="G14" s="33"/>
      <c r="H14" s="35"/>
      <c r="I14" s="36"/>
    </row>
    <row r="15" spans="1:9" ht="24.95" customHeight="1" x14ac:dyDescent="0.3">
      <c r="A15" s="60" t="s">
        <v>12</v>
      </c>
      <c r="B15" s="48"/>
      <c r="C15" s="49"/>
      <c r="D15" s="37"/>
      <c r="E15" s="38"/>
      <c r="F15" s="33" t="s">
        <v>16</v>
      </c>
      <c r="G15" s="33"/>
      <c r="H15" s="35"/>
      <c r="I15" s="36"/>
    </row>
    <row r="16" spans="1:9" ht="24.95" customHeight="1" x14ac:dyDescent="0.3">
      <c r="A16" s="60" t="s">
        <v>13</v>
      </c>
      <c r="B16" s="48"/>
      <c r="C16" s="49"/>
      <c r="D16" s="37"/>
      <c r="E16" s="38"/>
      <c r="F16" s="33" t="s">
        <v>17</v>
      </c>
      <c r="G16" s="33"/>
      <c r="H16" s="35"/>
      <c r="I16" s="36"/>
    </row>
    <row r="17" spans="1:9" ht="24.95" customHeight="1" x14ac:dyDescent="0.3">
      <c r="A17" s="60"/>
      <c r="B17" s="48"/>
      <c r="C17" s="49"/>
      <c r="D17" s="37"/>
      <c r="E17" s="38"/>
      <c r="F17" s="33" t="s">
        <v>18</v>
      </c>
      <c r="G17" s="33"/>
      <c r="H17" s="35"/>
      <c r="I17" s="36"/>
    </row>
    <row r="18" spans="1:9" ht="24.95" customHeight="1" x14ac:dyDescent="0.3">
      <c r="A18" s="60"/>
      <c r="B18" s="48"/>
      <c r="C18" s="49"/>
      <c r="D18" s="37"/>
      <c r="E18" s="38"/>
      <c r="F18" s="33"/>
      <c r="G18" s="33"/>
      <c r="H18" s="35"/>
      <c r="I18" s="36"/>
    </row>
    <row r="19" spans="1:9" ht="24.95" customHeight="1" x14ac:dyDescent="0.3">
      <c r="A19" s="60"/>
      <c r="B19" s="48"/>
      <c r="C19" s="49"/>
      <c r="D19" s="37"/>
      <c r="E19" s="38"/>
      <c r="F19" s="33"/>
      <c r="G19" s="33"/>
      <c r="H19" s="35"/>
      <c r="I19" s="36"/>
    </row>
    <row r="20" spans="1:9" ht="24.95" customHeight="1" x14ac:dyDescent="0.3">
      <c r="A20" s="60"/>
      <c r="B20" s="48"/>
      <c r="C20" s="49"/>
      <c r="D20" s="37"/>
      <c r="E20" s="38"/>
      <c r="F20" s="33"/>
      <c r="G20" s="33"/>
      <c r="H20" s="35"/>
      <c r="I20" s="36"/>
    </row>
    <row r="21" spans="1:9" ht="24.95" customHeight="1" x14ac:dyDescent="0.3">
      <c r="A21" s="60"/>
      <c r="B21" s="48"/>
      <c r="C21" s="49"/>
      <c r="D21" s="37"/>
      <c r="E21" s="38"/>
      <c r="F21" s="33"/>
      <c r="G21" s="33"/>
      <c r="H21" s="35"/>
      <c r="I21" s="36"/>
    </row>
    <row r="22" spans="1:9" ht="24.95" customHeight="1" x14ac:dyDescent="0.3">
      <c r="A22" s="60"/>
      <c r="B22" s="48"/>
      <c r="C22" s="49"/>
      <c r="D22" s="37"/>
      <c r="E22" s="38"/>
      <c r="F22" s="33" t="s">
        <v>36</v>
      </c>
      <c r="G22" s="33"/>
      <c r="H22" s="35">
        <f>SUM(H13:I21)*10%</f>
        <v>0</v>
      </c>
      <c r="I22" s="36"/>
    </row>
    <row r="23" spans="1:9" ht="24.95" customHeight="1" thickBot="1" x14ac:dyDescent="0.35">
      <c r="A23" s="57" t="s">
        <v>35</v>
      </c>
      <c r="B23" s="58"/>
      <c r="C23" s="59"/>
      <c r="D23" s="39">
        <f>SUM(D13:E22)</f>
        <v>0</v>
      </c>
      <c r="E23" s="40"/>
      <c r="F23" s="50" t="s">
        <v>35</v>
      </c>
      <c r="G23" s="50"/>
      <c r="H23" s="55">
        <f>SUM(H13:I22)</f>
        <v>0</v>
      </c>
      <c r="I23" s="56"/>
    </row>
    <row r="24" spans="1:9" ht="30" customHeight="1" thickTop="1" thickBot="1" x14ac:dyDescent="0.35">
      <c r="A24" s="51" t="s">
        <v>20</v>
      </c>
      <c r="B24" s="52"/>
      <c r="C24" s="53"/>
      <c r="D24" s="6"/>
      <c r="E24" s="9" t="s">
        <v>30</v>
      </c>
      <c r="F24" s="54">
        <f>D23+H23</f>
        <v>0</v>
      </c>
      <c r="G24" s="52"/>
      <c r="H24" s="7" t="s">
        <v>31</v>
      </c>
      <c r="I24" s="8"/>
    </row>
    <row r="25" spans="1:9" ht="30" customHeight="1" thickTop="1" thickBot="1" x14ac:dyDescent="0.35">
      <c r="A25" s="41" t="s">
        <v>21</v>
      </c>
      <c r="B25" s="29"/>
      <c r="C25" s="30"/>
      <c r="D25" s="28" t="s">
        <v>29</v>
      </c>
      <c r="E25" s="29"/>
      <c r="F25" s="29"/>
      <c r="G25" s="30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A22" sqref="A22:F22"/>
    </sheetView>
  </sheetViews>
  <sheetFormatPr defaultRowHeight="16.5" x14ac:dyDescent="0.3"/>
  <cols>
    <col min="1" max="1" width="14.375" customWidth="1"/>
    <col min="2" max="2" width="15.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5" t="s">
        <v>51</v>
      </c>
      <c r="B1" s="85"/>
      <c r="C1" s="85"/>
      <c r="D1" s="85"/>
      <c r="E1" s="85"/>
      <c r="F1" s="85"/>
    </row>
    <row r="2" spans="1:10" ht="24.95" customHeight="1" x14ac:dyDescent="0.3">
      <c r="A2" s="86" t="s">
        <v>60</v>
      </c>
      <c r="B2" s="86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87" t="s">
        <v>63</v>
      </c>
      <c r="E4" s="87"/>
      <c r="F4" s="87"/>
    </row>
    <row r="5" spans="1:10" ht="27.75" customHeight="1" x14ac:dyDescent="0.15">
      <c r="A5" s="2" t="s">
        <v>54</v>
      </c>
      <c r="B5" s="18">
        <v>96000000</v>
      </c>
      <c r="C5" s="10" t="s">
        <v>47</v>
      </c>
      <c r="D5" s="87" t="s">
        <v>64</v>
      </c>
      <c r="E5" s="87"/>
      <c r="F5" s="87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H7</f>
        <v>192000</v>
      </c>
      <c r="C7" s="92" t="s">
        <v>57</v>
      </c>
      <c r="D7" s="93"/>
      <c r="E7" s="19">
        <v>120000</v>
      </c>
      <c r="F7" s="11"/>
      <c r="H7" s="24">
        <f>B5*0.2%</f>
        <v>192000</v>
      </c>
    </row>
    <row r="8" spans="1:10" ht="24.95" customHeight="1" x14ac:dyDescent="0.3">
      <c r="A8" s="26" t="s">
        <v>41</v>
      </c>
      <c r="B8" s="20">
        <f>H8</f>
        <v>38400</v>
      </c>
      <c r="C8" s="94" t="s">
        <v>58</v>
      </c>
      <c r="D8" s="95"/>
      <c r="E8" s="20">
        <f>ROUNDDOWN(J8,-1)</f>
        <v>12000</v>
      </c>
      <c r="F8" s="13"/>
      <c r="H8" s="24">
        <f>B5*0.04%</f>
        <v>38400</v>
      </c>
      <c r="J8" s="23">
        <f>E7*10%</f>
        <v>12000</v>
      </c>
    </row>
    <row r="9" spans="1:10" ht="24.95" customHeight="1" x14ac:dyDescent="0.3">
      <c r="A9" s="26" t="s">
        <v>42</v>
      </c>
      <c r="B9" s="20">
        <f>ROUNDDOWN(H9,-1)</f>
        <v>0</v>
      </c>
      <c r="C9" s="47" t="s">
        <v>16</v>
      </c>
      <c r="D9" s="49"/>
      <c r="E9" s="20">
        <v>50000</v>
      </c>
      <c r="F9" s="13"/>
      <c r="H9" s="24"/>
    </row>
    <row r="10" spans="1:10" ht="24.95" customHeight="1" x14ac:dyDescent="0.3">
      <c r="A10" s="12" t="s">
        <v>43</v>
      </c>
      <c r="B10" s="20"/>
      <c r="C10" s="47"/>
      <c r="D10" s="49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7"/>
      <c r="D11" s="49"/>
      <c r="E11" s="20"/>
      <c r="F11" s="13"/>
    </row>
    <row r="12" spans="1:10" ht="24.95" customHeight="1" x14ac:dyDescent="0.3">
      <c r="A12" s="12" t="s">
        <v>12</v>
      </c>
      <c r="B12" s="20">
        <v>15000</v>
      </c>
      <c r="C12" s="47"/>
      <c r="D12" s="49"/>
      <c r="E12" s="20"/>
      <c r="F12" s="13"/>
    </row>
    <row r="13" spans="1:10" ht="24.95" customHeight="1" x14ac:dyDescent="0.3">
      <c r="A13" s="12" t="s">
        <v>52</v>
      </c>
      <c r="B13" s="20"/>
      <c r="C13" s="47"/>
      <c r="D13" s="49"/>
      <c r="E13" s="20"/>
      <c r="F13" s="13"/>
    </row>
    <row r="14" spans="1:10" ht="24.95" customHeight="1" x14ac:dyDescent="0.3">
      <c r="A14" s="12" t="s">
        <v>53</v>
      </c>
      <c r="B14" s="20"/>
      <c r="C14" s="47"/>
      <c r="D14" s="49"/>
      <c r="E14" s="20"/>
      <c r="F14" s="13"/>
    </row>
    <row r="15" spans="1:10" ht="24.95" customHeight="1" x14ac:dyDescent="0.3">
      <c r="A15" s="12" t="s">
        <v>59</v>
      </c>
      <c r="B15" s="20"/>
      <c r="C15" s="47"/>
      <c r="D15" s="49"/>
      <c r="E15" s="20"/>
      <c r="F15" s="13"/>
    </row>
    <row r="16" spans="1:10" ht="24.95" customHeight="1" x14ac:dyDescent="0.3">
      <c r="A16" s="12"/>
      <c r="B16" s="20"/>
      <c r="C16" s="47"/>
      <c r="D16" s="49"/>
      <c r="E16" s="20"/>
      <c r="F16" s="13"/>
    </row>
    <row r="17" spans="1:6" ht="24.95" customHeight="1" x14ac:dyDescent="0.3">
      <c r="A17" s="12"/>
      <c r="B17" s="20"/>
      <c r="C17" s="47"/>
      <c r="D17" s="49"/>
      <c r="E17" s="20"/>
      <c r="F17" s="13"/>
    </row>
    <row r="18" spans="1:6" ht="24.95" customHeight="1" x14ac:dyDescent="0.3">
      <c r="A18" s="12"/>
      <c r="B18" s="20"/>
      <c r="C18" s="47"/>
      <c r="D18" s="49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245400</v>
      </c>
      <c r="C19" s="89" t="s">
        <v>19</v>
      </c>
      <c r="D19" s="59"/>
      <c r="E19" s="21">
        <f>SUM(E7:E18)</f>
        <v>182000</v>
      </c>
      <c r="F19" s="15"/>
    </row>
    <row r="20" spans="1:6" ht="39" customHeight="1" thickBot="1" x14ac:dyDescent="0.35">
      <c r="A20" s="16" t="s">
        <v>45</v>
      </c>
      <c r="B20" s="90">
        <f>B19+E19</f>
        <v>427400</v>
      </c>
      <c r="C20" s="90"/>
      <c r="D20" s="17" t="s">
        <v>8</v>
      </c>
      <c r="E20" s="90"/>
      <c r="F20" s="91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2" t="s">
        <v>48</v>
      </c>
      <c r="B22" s="82"/>
      <c r="C22" s="82"/>
      <c r="D22" s="82"/>
      <c r="E22" s="82"/>
      <c r="F22" s="82"/>
    </row>
    <row r="23" spans="1:6" ht="30" customHeight="1" x14ac:dyDescent="0.3">
      <c r="A23" s="1"/>
      <c r="B23" s="1"/>
      <c r="C23" s="1" t="s">
        <v>61</v>
      </c>
      <c r="D23" s="1" t="s">
        <v>50</v>
      </c>
      <c r="E23" s="1" t="s">
        <v>49</v>
      </c>
      <c r="F23" s="1"/>
    </row>
    <row r="24" spans="1:6" ht="25.5" customHeight="1" x14ac:dyDescent="0.25">
      <c r="A24" s="88" t="s">
        <v>62</v>
      </c>
      <c r="B24" s="88"/>
      <c r="C24" s="88"/>
      <c r="D24" s="88"/>
      <c r="E24" s="88"/>
      <c r="F24" s="88"/>
    </row>
    <row r="25" spans="1:6" ht="30" customHeight="1" x14ac:dyDescent="0.15">
      <c r="A25" s="81" t="s">
        <v>55</v>
      </c>
      <c r="B25" s="81"/>
      <c r="C25" s="81"/>
      <c r="D25" s="81"/>
      <c r="E25" s="81"/>
      <c r="F25" s="81"/>
    </row>
    <row r="26" spans="1:6" ht="30" customHeight="1" x14ac:dyDescent="0.3">
      <c r="A26" s="82" t="s">
        <v>56</v>
      </c>
      <c r="B26" s="82"/>
      <c r="C26" s="82"/>
      <c r="D26" s="82"/>
      <c r="E26" s="82"/>
      <c r="F26" s="82"/>
    </row>
    <row r="27" spans="1:6" ht="22.5" customHeight="1" x14ac:dyDescent="0.3">
      <c r="A27" s="83" t="s">
        <v>65</v>
      </c>
      <c r="B27" s="84"/>
      <c r="C27" s="84"/>
      <c r="D27" s="84"/>
      <c r="E27" s="84"/>
      <c r="F27" s="84"/>
    </row>
    <row r="28" spans="1:6" ht="30" customHeight="1" x14ac:dyDescent="0.3"/>
    <row r="29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2025-05-15T02:20:04Z</cp:lastPrinted>
  <dcterms:created xsi:type="dcterms:W3CDTF">2019-01-31T01:28:09Z</dcterms:created>
  <dcterms:modified xsi:type="dcterms:W3CDTF">2025-05-15T02:20:21Z</dcterms:modified>
</cp:coreProperties>
</file>