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1B07F403-6F76-4160-BC33-3392F32B1C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<sst xmlns="http://schemas.openxmlformats.org/spreadsheetml/2006/main" count="73" uniqueCount="70">
  <si>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</si>
  <si>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</si>
  <si>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</si>
  <si>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</si>
  <si>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</si>
  <si>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</si>
  <si>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</si>
  <si>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</si>
  <si>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</si>
  <si>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</si>
  <si>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</si>
  <si>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</si>
  <si>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</si>
  <si>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</si>
  <si>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</si>
  <si>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</si>
  <si>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</si>
  <si>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</si>
  <si>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</si>
  <si>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</si>
  <si>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</si>
  <si>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</si>
  <si>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</si>
  <si>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</si>
  <si>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</si>
  <si>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</si>
  <si>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</si>
  <si>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</si>
  <si>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</si>
  <si>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</si>
  <si>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</si>
  <si>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</si>
  <si>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</si>
  <si>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</si>
  <si>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</si>
  <si>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</si>
  <si>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</si>
  <si>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</si>
  <si>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</si>
  <si>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</si>
  <si>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</si>
  <si>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</si>
  <si>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</si>
  <si>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</si>
  <si>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</si>
  <si>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</si>
  <si>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</si>
  <si>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</si>
  <si>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</si>
  <si>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</si>
  <si>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</si>
  <si>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</si>
  <si>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</si>
  <si>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</si>
  <si>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</si>
  <si>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</si>
  <si>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</si>
  <si>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</si>
  <si>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</si>
  <si>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</si>
  <si>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</si>
  <si>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</si>
  <si>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</si>
  <si>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</si>
  <si>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매매대금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</si>
  <si>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</si>
  <si>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</si>
  <si>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</si>
  <si>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전주덕진구우아동2가879-3 제101호외15</t>
    <phoneticPr fontId="2" type="noConversion"/>
  </si>
  <si>
    <t>㈜바른실내건축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</si>
</sst>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2" sqref="E12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69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/>
      <c r="C4" s="10" t="s">
        <v>46</v>
      </c>
      <c r="D4" s="90" t="s">
        <v>62</v>
      </c>
      <c r="E4" s="90"/>
      <c r="F4" s="90"/>
    </row>
    <row r="5" spans="1:10" ht="27.75" customHeight="1" x14ac:dyDescent="0.15">
      <c r="A5" s="2" t="s">
        <v>64</v>
      </c>
      <c r="B5" s="16">
        <v>211500000</v>
      </c>
      <c r="C5" s="10" t="s">
        <v>47</v>
      </c>
    </row>
    <row r="6" spans="1:10" ht="17.25" thickBot="1" x14ac:dyDescent="0.2">
      <c r="A6" s="1"/>
      <c r="B6" s="1"/>
      <c r="C6" s="1"/>
      <c r="D6" s="91" t="s">
        <v>68</v>
      </c>
      <c r="E6" s="90"/>
      <c r="F6" s="90"/>
    </row>
    <row r="7" spans="1:10" ht="24.95" customHeight="1" x14ac:dyDescent="0.3">
      <c r="A7" s="26" t="s">
        <v>40</v>
      </c>
      <c r="B7" s="20">
        <v>2115000</v>
      </c>
      <c r="C7" s="96" t="s">
        <v>59</v>
      </c>
      <c r="D7" s="97"/>
      <c r="E7" s="17">
        <v>415000</v>
      </c>
      <c r="F7" s="11"/>
      <c r="H7" s="22">
        <f>B5*4%</f>
        <v>8460000</v>
      </c>
    </row>
    <row r="8" spans="1:10" ht="24.95" customHeight="1" x14ac:dyDescent="0.3">
      <c r="A8" s="27" t="s">
        <v>41</v>
      </c>
      <c r="B8" s="18">
        <v>211500</v>
      </c>
      <c r="C8" s="98" t="s">
        <v>44</v>
      </c>
      <c r="D8" s="99"/>
      <c r="E8" s="18">
        <f>ROUNDDOWN(J8,-1)</f>
        <v>41500</v>
      </c>
      <c r="F8" s="12"/>
      <c r="H8" s="22">
        <f>B8</f>
        <v>211500</v>
      </c>
      <c r="J8" s="21">
        <f>E7*10%</f>
        <v>41500</v>
      </c>
    </row>
    <row r="9" spans="1:10" ht="24.95" customHeight="1" x14ac:dyDescent="0.3">
      <c r="A9" s="27" t="s">
        <v>42</v>
      </c>
      <c r="B9" s="18"/>
      <c r="C9" s="50"/>
      <c r="D9" s="52"/>
      <c r="E9" s="18"/>
      <c r="F9" s="12"/>
      <c r="H9" s="22">
        <f>B5*0.2%</f>
        <v>423000</v>
      </c>
    </row>
    <row r="10" spans="1:10" ht="24.95" customHeight="1" x14ac:dyDescent="0.3">
      <c r="A10" s="28" t="s">
        <v>63</v>
      </c>
      <c r="B10" s="18">
        <v>150000</v>
      </c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/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208000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>
        <v>50000</v>
      </c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>
        <v>50000</v>
      </c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200000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3044500</v>
      </c>
      <c r="C21" s="93" t="s">
        <v>19</v>
      </c>
      <c r="D21" s="62"/>
      <c r="E21" s="19">
        <f>SUM(E7:E20)</f>
        <v>456500</v>
      </c>
      <c r="F21" s="13"/>
    </row>
    <row r="22" spans="1:6" ht="39" customHeight="1" thickBot="1" x14ac:dyDescent="0.35">
      <c r="A22" s="14" t="s">
        <v>45</v>
      </c>
      <c r="B22" s="94">
        <f>B21+E21</f>
        <v>3501000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65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66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67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2025-06-19T04:18:12Z</cp:lastPrinted>
  <dcterms:created xsi:type="dcterms:W3CDTF">2019-01-31T01:28:09Z</dcterms:created>
  <dcterms:modified xsi:type="dcterms:W3CDTF">2025-06-19T04:18:15Z</dcterms:modified>
</cp:coreProperties>
</file>