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98F0AE89-63DC-4FDA-A544-148EF54730B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<sst xmlns="http://schemas.openxmlformats.org/spreadsheetml/2006/main" count="69" uniqueCount="64">
  <si>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</si>
  <si>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</si>
  <si>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</si>
  <si>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</si>
  <si>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</si>
  <si>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</si>
  <si>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</si>
  <si>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</si>
  <si>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</si>
  <si>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</si>
  <si>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</si>
  <si>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</si>
  <si>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</si>
  <si>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</si>
  <si>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</si>
  <si>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</si>
  <si>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</si>
  <si>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</si>
  <si>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</si>
  <si>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</si>
  <si>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</si>
  <si>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</si>
  <si>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</si>
  <si>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</si>
  <si>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</si>
  <si>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</si>
  <si>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</si>
  <si>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</si>
  <si>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</si>
  <si>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</si>
  <si>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</si>
  <si>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</si>
  <si>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</si>
  <si>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</si>
  <si>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</si>
  <si>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</si>
  <si>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</si>
  <si>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</si>
  <si>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</si>
  <si>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</si>
  <si>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</si>
  <si>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</si>
  <si>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</si>
  <si>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</si>
  <si>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</si>
  <si>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</si>
  <si>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</si>
  <si>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</si>
  <si>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</si>
  <si>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</si>
  <si>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</si>
  <si>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</si>
  <si>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</si>
  <si>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</si>
  <si>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</si>
  <si>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</si>
  <si>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</si>
  <si>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</si>
  <si>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 xml:space="preserve">   동부새마을금고  귀하</t>
    <phoneticPr fontId="2" type="noConversion"/>
  </si>
  <si>
    <t>2025년</t>
    <phoneticPr fontId="2" type="noConversion"/>
  </si>
  <si>
    <t xml:space="preserve"> 변호사 박생환  법률사무소</t>
    <phoneticPr fontId="2" type="noConversion"/>
  </si>
  <si>
    <t>[농협 : 351-1194-8541-83  예금주: 박생환]</t>
    <phoneticPr fontId="2" type="noConversion"/>
  </si>
  <si>
    <t>지상권설정</t>
    <phoneticPr fontId="2" type="noConversion"/>
  </si>
  <si>
    <t>완주군 용진읍 구억리576-2외1필지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</si>
</sst>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7.12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58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90" t="s">
        <v>62</v>
      </c>
      <c r="E4" s="90"/>
      <c r="F4" s="90"/>
    </row>
    <row r="5" spans="1:10" ht="27.75" customHeight="1" x14ac:dyDescent="0.15">
      <c r="A5" s="2" t="s">
        <v>7</v>
      </c>
      <c r="B5" s="18">
        <v>686108100</v>
      </c>
      <c r="C5" s="10" t="s">
        <v>46</v>
      </c>
      <c r="D5" s="90" t="s">
        <v>63</v>
      </c>
      <c r="E5" s="90"/>
      <c r="F5" s="90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57</v>
      </c>
      <c r="B7" s="22">
        <f>ROUNDDOWN(H7,-1)</f>
        <v>1372210</v>
      </c>
      <c r="C7" s="81" t="s">
        <v>55</v>
      </c>
      <c r="D7" s="82"/>
      <c r="E7" s="19">
        <v>585000</v>
      </c>
      <c r="F7" s="11"/>
      <c r="H7" s="24">
        <f>B5*0.2%</f>
        <v>1372216.2</v>
      </c>
    </row>
    <row r="8" spans="1:10" ht="24.95" customHeight="1" x14ac:dyDescent="0.3">
      <c r="A8" s="26" t="s">
        <v>40</v>
      </c>
      <c r="B8" s="20">
        <f>ROUNDDOWN(H8,-1)</f>
        <v>274440</v>
      </c>
      <c r="C8" s="83" t="s">
        <v>56</v>
      </c>
      <c r="D8" s="84"/>
      <c r="E8" s="20">
        <f>ROUNDDOWN(J8,-1)</f>
        <v>58500</v>
      </c>
      <c r="F8" s="13"/>
      <c r="H8" s="24">
        <f>B5*0.04%</f>
        <v>274443.24</v>
      </c>
      <c r="J8" s="23">
        <f>E7*10%</f>
        <v>58500</v>
      </c>
    </row>
    <row r="9" spans="1:10" ht="24.95" customHeight="1" x14ac:dyDescent="0.3">
      <c r="A9" s="26" t="s">
        <v>41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42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30000</v>
      </c>
      <c r="C12" s="48"/>
      <c r="D12" s="46"/>
      <c r="E12" s="20"/>
      <c r="F12" s="13"/>
    </row>
    <row r="13" spans="1:10" ht="24.95" customHeight="1" x14ac:dyDescent="0.3">
      <c r="A13" s="12" t="s">
        <v>51</v>
      </c>
      <c r="B13" s="20"/>
      <c r="C13" s="48"/>
      <c r="D13" s="46"/>
      <c r="E13" s="20"/>
      <c r="F13" s="13"/>
    </row>
    <row r="14" spans="1:10" ht="24.95" customHeight="1" x14ac:dyDescent="0.3">
      <c r="A14" s="12" t="s">
        <v>52</v>
      </c>
      <c r="B14" s="20"/>
      <c r="C14" s="48"/>
      <c r="D14" s="46"/>
      <c r="E14" s="20"/>
      <c r="F14" s="13"/>
    </row>
    <row r="15" spans="1:10" ht="24.95" customHeight="1" x14ac:dyDescent="0.3">
      <c r="A15" s="12" t="s">
        <v>16</v>
      </c>
      <c r="B15" s="20"/>
      <c r="C15" s="48"/>
      <c r="D15" s="46"/>
      <c r="E15" s="20"/>
      <c r="F15" s="13"/>
    </row>
    <row r="16" spans="1:10" ht="24.95" customHeight="1" x14ac:dyDescent="0.3">
      <c r="A16" s="12"/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1676650</v>
      </c>
      <c r="C19" s="92" t="s">
        <v>19</v>
      </c>
      <c r="D19" s="57"/>
      <c r="E19" s="21">
        <f>SUM(E7:E18)</f>
        <v>643500</v>
      </c>
      <c r="F19" s="15"/>
    </row>
    <row r="20" spans="1:6" ht="39" customHeight="1" thickBot="1" x14ac:dyDescent="0.35">
      <c r="A20" s="16" t="s">
        <v>44</v>
      </c>
      <c r="B20" s="93">
        <f>B19+E19</f>
        <v>2320150</v>
      </c>
      <c r="C20" s="93"/>
      <c r="D20" s="17" t="s">
        <v>8</v>
      </c>
      <c r="E20" s="93"/>
      <c r="F20" s="94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47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59</v>
      </c>
      <c r="D23" s="1" t="s">
        <v>49</v>
      </c>
      <c r="E23" s="1" t="s">
        <v>48</v>
      </c>
      <c r="F23" s="1"/>
    </row>
    <row r="24" spans="1:6" ht="25.5" customHeight="1" x14ac:dyDescent="0.25">
      <c r="A24" s="91" t="s">
        <v>60</v>
      </c>
      <c r="B24" s="91"/>
      <c r="C24" s="91"/>
      <c r="D24" s="91"/>
      <c r="E24" s="91"/>
      <c r="F24" s="91"/>
    </row>
    <row r="25" spans="1:6" ht="30" customHeight="1" x14ac:dyDescent="0.15">
      <c r="A25" s="85" t="s">
        <v>53</v>
      </c>
      <c r="B25" s="85"/>
      <c r="C25" s="85"/>
      <c r="D25" s="85"/>
      <c r="E25" s="85"/>
      <c r="F25" s="85"/>
    </row>
    <row r="26" spans="1:6" ht="30" customHeight="1" x14ac:dyDescent="0.3">
      <c r="A26" s="86" t="s">
        <v>54</v>
      </c>
      <c r="B26" s="86"/>
      <c r="C26" s="86"/>
      <c r="D26" s="86"/>
      <c r="E26" s="86"/>
      <c r="F26" s="86"/>
    </row>
    <row r="27" spans="1:6" ht="22.5" customHeight="1" x14ac:dyDescent="0.3">
      <c r="A27" s="87" t="s">
        <v>61</v>
      </c>
      <c r="B27" s="87"/>
      <c r="C27" s="87"/>
      <c r="D27" s="87"/>
      <c r="E27" s="87"/>
      <c r="F27" s="87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2025-07-24T06:08:28Z</cp:lastPrinted>
  <dcterms:created xsi:type="dcterms:W3CDTF">2019-01-31T01:28:09Z</dcterms:created>
  <dcterms:modified xsi:type="dcterms:W3CDTF">2025-07-24T06:08:40Z</dcterms:modified>
</cp:coreProperties>
</file>